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<sst xmlns="http://schemas.openxmlformats.org/spreadsheetml/2006/main" count="29" uniqueCount="24">
  <si>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prima</t>
  </si>
  <si>
    <t>consuntivo</t>
  </si>
  <si>
    <t>quantile approssimato</t>
  </si>
  <si>
    <t>livello alfa</t>
  </si>
  <si>
    <t>l'ipotesi che non vi sia cambiamento</t>
  </si>
  <si>
    <t>p</t>
  </si>
  <si>
    <t>n</t>
  </si>
  <si>
    <t>distribuzione binomiale</t>
  </si>
  <si>
    <t>successi</t>
  </si>
  <si>
    <t>quantile inf</t>
  </si>
  <si>
    <t>quantile sup</t>
  </si>
  <si>
    <t>Test (approssimato) per grandi campioni</t>
  </si>
  <si>
    <t>Test (esatto) per piccoli campioni</t>
  </si>
  <si>
    <t>spostare la barra</t>
  </si>
  <si>
    <t>di scorrimento</t>
  </si>
  <si>
    <t>fino ad ottenere</t>
  </si>
  <si>
    <t>il livello alfa</t>
  </si>
  <si>
    <t>desiderato</t>
  </si>
  <si>
    <t>istruzioni</t>
  </si>
  <si>
    <t>dopo l'intervista</t>
  </si>
  <si>
    <t>dell'</t>
  </si>
  <si>
    <t>intervista</t>
  </si>
  <si>
    <t>democratici</t>
  </si>
  <si>
    <t>repubblicani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</si>
</sst>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%"/>
  </numFmts>
  <fonts count="1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right"/>
    </xf>
    <xf numFmtId="9" fontId="6" fillId="0" borderId="0" xfId="19" applyFont="1" applyBorder="1" applyAlignment="1">
      <alignment horizontal="center"/>
    </xf>
    <xf numFmtId="167" fontId="6" fillId="0" borderId="0" xfId="19" applyNumberFormat="1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18</xdr:row>
      <xdr:rowOff>0</xdr:rowOff>
    </xdr:from>
    <xdr:to>
      <xdr:col>4</xdr:col>
      <xdr:colOff>590550</xdr:colOff>
      <xdr:row>24</xdr:row>
      <xdr:rowOff>38100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914650"/>
          <a:ext cx="485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4:H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12.421875" style="0" bestFit="1" customWidth="1"/>
    <col min="4" max="4" width="11.28125" style="0" customWidth="1"/>
    <col min="5" max="5" width="11.00390625" style="0" customWidth="1"/>
  </cols>
  <sheetData>
    <row r="4" spans="2:6" ht="12.75">
      <c r="B4" s="1"/>
      <c r="C4" s="1"/>
      <c r="D4" s="26" t="s">
        <v>19</v>
      </c>
      <c r="E4" s="1"/>
      <c r="F4" s="1"/>
    </row>
    <row r="5" spans="2:6" ht="12.75">
      <c r="B5" s="27" t="s">
        <v>0</v>
      </c>
      <c r="C5" s="2"/>
      <c r="D5" s="2" t="s">
        <v>22</v>
      </c>
      <c r="E5" s="2" t="s">
        <v>23</v>
      </c>
      <c r="F5" s="2"/>
    </row>
    <row r="6" spans="2:6" ht="12.75">
      <c r="B6" s="27" t="s">
        <v>20</v>
      </c>
      <c r="C6" s="2" t="s">
        <v>22</v>
      </c>
      <c r="D6" s="25">
        <v>63</v>
      </c>
      <c r="E6" s="25">
        <v>21</v>
      </c>
      <c r="F6" s="2">
        <f>SUM(D6:E6)</f>
        <v>84</v>
      </c>
    </row>
    <row r="7" spans="2:6" ht="12.75">
      <c r="B7" s="27" t="s">
        <v>21</v>
      </c>
      <c r="C7" s="2" t="s">
        <v>23</v>
      </c>
      <c r="D7" s="25">
        <v>4</v>
      </c>
      <c r="E7" s="25">
        <v>12</v>
      </c>
      <c r="F7" s="2">
        <f>SUM(D7:E7)</f>
        <v>16</v>
      </c>
    </row>
    <row r="8" spans="2:6" ht="12.75">
      <c r="B8" s="1"/>
      <c r="C8" s="2"/>
      <c r="D8" s="2">
        <f>SUM(D6:D7)</f>
        <v>67</v>
      </c>
      <c r="E8" s="2">
        <f>SUM(E6:E7)</f>
        <v>33</v>
      </c>
      <c r="F8" s="2">
        <f>SUM(F6:F7)</f>
        <v>100</v>
      </c>
    </row>
    <row r="10" spans="2:8" ht="12.75">
      <c r="B10" s="20" t="s">
        <v>11</v>
      </c>
      <c r="C10" s="7"/>
      <c r="D10" s="7"/>
      <c r="E10" s="7"/>
      <c r="F10" s="7"/>
      <c r="G10" s="7"/>
      <c r="H10" s="8"/>
    </row>
    <row r="11" spans="2:8" ht="12.75">
      <c r="B11" s="9"/>
      <c r="C11" s="10" t="s">
        <v>1</v>
      </c>
      <c r="D11" s="11">
        <f>(E6-D7)^2/(E6+D7)</f>
        <v>11.56</v>
      </c>
      <c r="E11" s="12"/>
      <c r="F11" s="12"/>
      <c r="G11" s="12"/>
      <c r="H11" s="13"/>
    </row>
    <row r="12" spans="2:8" ht="12.75">
      <c r="B12" s="9"/>
      <c r="C12" s="12"/>
      <c r="D12" s="11"/>
      <c r="E12" s="12"/>
      <c r="F12" s="12"/>
      <c r="G12" s="12"/>
      <c r="H12" s="13"/>
    </row>
    <row r="13" spans="2:8" ht="12.75">
      <c r="B13" s="9"/>
      <c r="C13" s="10" t="s">
        <v>3</v>
      </c>
      <c r="D13" s="23">
        <v>0.05</v>
      </c>
      <c r="E13" s="12"/>
      <c r="F13" s="12"/>
      <c r="G13" s="12"/>
      <c r="H13" s="13"/>
    </row>
    <row r="14" spans="2:8" ht="12.75">
      <c r="B14" s="9"/>
      <c r="C14" s="10" t="s">
        <v>2</v>
      </c>
      <c r="D14" s="14">
        <f>CHIINV(D13,1)</f>
        <v>3.841455338005062</v>
      </c>
      <c r="E14" s="15" t="str">
        <f>IF(E6+D7&gt;20,"accettabile (campione grande)","non accettabile (campione piccolo)")</f>
        <v>accettabile (campione grande)</v>
      </c>
      <c r="F14" s="12"/>
      <c r="G14" s="12"/>
      <c r="H14" s="13"/>
    </row>
    <row r="15" spans="2:8" ht="12.75">
      <c r="B15" s="16"/>
      <c r="C15" s="17"/>
      <c r="D15" s="17" t="str">
        <f>IF(D11&gt;D14,"rifiuto","accetto")</f>
        <v>rifiuto</v>
      </c>
      <c r="E15" s="18" t="s">
        <v>4</v>
      </c>
      <c r="F15" s="18"/>
      <c r="G15" s="18"/>
      <c r="H15" s="19"/>
    </row>
    <row r="16" spans="3:4" ht="12.75">
      <c r="C16" s="3"/>
      <c r="D16" s="3"/>
    </row>
    <row r="17" spans="3:4" ht="12.75">
      <c r="C17" s="3"/>
      <c r="D17" s="3"/>
    </row>
    <row r="18" spans="2:8" ht="12.75">
      <c r="B18" s="20" t="s">
        <v>12</v>
      </c>
      <c r="C18" s="21"/>
      <c r="D18" s="21"/>
      <c r="E18" s="7"/>
      <c r="F18" s="7"/>
      <c r="G18" s="7"/>
      <c r="H18" s="8"/>
    </row>
    <row r="19" spans="2:8" ht="12.75">
      <c r="B19" s="9"/>
      <c r="C19" s="10" t="s">
        <v>1</v>
      </c>
      <c r="D19" s="11">
        <f>E6</f>
        <v>21</v>
      </c>
      <c r="E19" s="12"/>
      <c r="F19" s="28" t="s">
        <v>18</v>
      </c>
      <c r="G19" s="12"/>
      <c r="H19" s="13"/>
    </row>
    <row r="20" spans="2:8" ht="12.75">
      <c r="B20" s="9"/>
      <c r="C20" s="22"/>
      <c r="D20" s="22" t="s">
        <v>7</v>
      </c>
      <c r="E20" s="12"/>
      <c r="F20" s="29" t="s">
        <v>13</v>
      </c>
      <c r="G20" s="12"/>
      <c r="H20" s="13"/>
    </row>
    <row r="21" spans="2:8" ht="12.75">
      <c r="B21" s="9"/>
      <c r="C21" s="22" t="s">
        <v>8</v>
      </c>
      <c r="D21" s="6">
        <v>8</v>
      </c>
      <c r="E21" s="12"/>
      <c r="F21" s="29" t="s">
        <v>14</v>
      </c>
      <c r="G21" s="12"/>
      <c r="H21" s="13"/>
    </row>
    <row r="22" spans="2:8" ht="12.75">
      <c r="B22" s="9"/>
      <c r="C22" s="22" t="s">
        <v>5</v>
      </c>
      <c r="D22" s="5">
        <v>0.5</v>
      </c>
      <c r="E22" s="12"/>
      <c r="F22" s="29" t="s">
        <v>15</v>
      </c>
      <c r="G22" s="12"/>
      <c r="H22" s="13"/>
    </row>
    <row r="23" spans="2:8" ht="12.75">
      <c r="B23" s="9"/>
      <c r="C23" s="22" t="s">
        <v>6</v>
      </c>
      <c r="D23" s="5">
        <f>E6+D7</f>
        <v>25</v>
      </c>
      <c r="E23" s="12"/>
      <c r="F23" s="30" t="s">
        <v>16</v>
      </c>
      <c r="G23" s="12"/>
      <c r="H23" s="13"/>
    </row>
    <row r="24" spans="2:8" ht="12.75">
      <c r="B24" s="9"/>
      <c r="C24" s="10" t="s">
        <v>3</v>
      </c>
      <c r="D24" s="24">
        <f>BINOMDIST(D21,D23,D22,TRUE)</f>
        <v>0.05387607216835025</v>
      </c>
      <c r="E24" s="12"/>
      <c r="F24" s="30" t="s">
        <v>17</v>
      </c>
      <c r="G24" s="12"/>
      <c r="H24" s="13"/>
    </row>
    <row r="25" spans="2:8" ht="12.75">
      <c r="B25" s="9"/>
      <c r="C25" s="10" t="s">
        <v>9</v>
      </c>
      <c r="D25" s="11">
        <f>D21</f>
        <v>8</v>
      </c>
      <c r="E25" s="12"/>
      <c r="F25" s="12"/>
      <c r="G25" s="12"/>
      <c r="H25" s="13"/>
    </row>
    <row r="26" spans="2:8" ht="12.75">
      <c r="B26" s="9"/>
      <c r="C26" s="10" t="s">
        <v>10</v>
      </c>
      <c r="D26" s="11">
        <f>D23-D25</f>
        <v>17</v>
      </c>
      <c r="E26" s="12"/>
      <c r="F26" s="12"/>
      <c r="G26" s="12"/>
      <c r="H26" s="13"/>
    </row>
    <row r="27" spans="2:8" ht="12.75">
      <c r="B27" s="16"/>
      <c r="C27" s="17"/>
      <c r="D27" s="17" t="str">
        <f>IF(OR(D19&lt;D25,D19&gt;D26),"rifiuto","accetto")</f>
        <v>rifiuto</v>
      </c>
      <c r="E27" s="18" t="s">
        <v>4</v>
      </c>
      <c r="F27" s="18"/>
      <c r="G27" s="18"/>
      <c r="H27" s="19"/>
    </row>
    <row r="28" spans="3:4" ht="12.75">
      <c r="C28" s="3"/>
      <c r="D28" s="4"/>
    </row>
    <row r="29" spans="3:4" ht="12.75">
      <c r="C29" s="3"/>
      <c r="D29" s="4"/>
    </row>
    <row r="30" spans="3:4" ht="12.75">
      <c r="C30" s="3"/>
      <c r="D30" s="4"/>
    </row>
    <row r="31" ht="12.75">
      <c r="D31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2006-08-05T08:46:59Z</dcterms:created>
  <dcterms:modified xsi:type="dcterms:W3CDTF">2006-08-05T13:46:25Z</dcterms:modified>
  <cp:category/>
  <cp:version/>
  <cp:contentType/>
  <cp:contentStatus/>
</cp:coreProperties>
</file>